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56" windowWidth="14676" windowHeight="7116" activeTab="0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</sheets>
  <definedNames>
    <definedName name="_xlnm.Print_Area" localSheetId="7">'аленушка'!$A$1:$O$61</definedName>
    <definedName name="_xlnm.Print_Area" localSheetId="18">'алые паруса'!$A$1:$O$61</definedName>
    <definedName name="_xlnm.Print_Area" localSheetId="3">'ветерок'!$A$1:$O$61</definedName>
    <definedName name="_xlnm.Print_Area" localSheetId="16">'вишенка'!$A$1:$O$61</definedName>
    <definedName name="_xlnm.Print_Area" localSheetId="8">'гнездышко'!$A$1:$O$61</definedName>
    <definedName name="_xlnm.Print_Area" localSheetId="15">'елочка'!$A$1:$O$61</definedName>
    <definedName name="_xlnm.Print_Area" localSheetId="22">'золотая рыбка'!$A$1:$O$61</definedName>
    <definedName name="_xlnm.Print_Area" localSheetId="19">'ивушка'!$A$1:$O$61</definedName>
    <definedName name="_xlnm.Print_Area" localSheetId="14">'казачок'!$A$1:$O$61</definedName>
    <definedName name="_xlnm.Print_Area" localSheetId="9">'колобок'!$A$1:$O$61</definedName>
    <definedName name="_xlnm.Print_Area" localSheetId="17">'колосок'!$A$1:$O$61</definedName>
    <definedName name="_xlnm.Print_Area" localSheetId="13">'кораблик'!$A$1:$O$61</definedName>
    <definedName name="_xlnm.Print_Area" localSheetId="12">'красная шапочка'!$A$1:$O$61</definedName>
    <definedName name="_xlnm.Print_Area" localSheetId="5">'ласточка'!$A$1:$O$61</definedName>
    <definedName name="_xlnm.Print_Area" localSheetId="6">'одуванчик'!$A$1:$O$61</definedName>
    <definedName name="_xlnm.Print_Area" localSheetId="20">'радость'!$A$1:$O$61</definedName>
    <definedName name="_xlnm.Print_Area" localSheetId="1">'ромашка'!$A$1:$O$61</definedName>
    <definedName name="_xlnm.Print_Area" localSheetId="2">'росинка'!$A$1:$O$61</definedName>
    <definedName name="_xlnm.Print_Area" localSheetId="11">'ручеек'!$A$1:$O$61</definedName>
    <definedName name="_xlnm.Print_Area" localSheetId="21">'светлячок'!$A$1:$O$61</definedName>
    <definedName name="_xlnm.Print_Area" localSheetId="0">'свод сады'!$A$1:$O$61</definedName>
    <definedName name="_xlnm.Print_Area" localSheetId="24">'сказка'!$A$1:$O$61</definedName>
    <definedName name="_xlnm.Print_Area" localSheetId="23">'теремок'!$A$1:$O$61</definedName>
    <definedName name="_xlnm.Print_Area" localSheetId="4">'улыбка'!$A$1:$O$61</definedName>
    <definedName name="_xlnm.Print_Area" localSheetId="10">'ягодка'!$A$1:$O$61</definedName>
  </definedNames>
  <calcPr fullCalcOnLoad="1"/>
</workbook>
</file>

<file path=xl/sharedStrings.xml><?xml version="1.0" encoding="utf-8"?>
<sst xmlns="http://schemas.openxmlformats.org/spreadsheetml/2006/main" count="5203" uniqueCount="118">
  <si>
    <t>ОТЧЕТ о выполнении муниципального задания №</t>
  </si>
  <si>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</si>
  <si>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</si>
  <si>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</si>
  <si>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</si>
  <si>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</si>
  <si>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</si>
  <si>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</si>
  <si>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</si>
  <si>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t>ежемесячная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</si>
  <si>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</si>
  <si>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</si>
  <si>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</si>
  <si>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</si>
  <si>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</si>
  <si>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</si>
  <si>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</si>
  <si>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</si>
  <si>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</si>
  <si>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</si>
  <si>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</si>
  <si>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</si>
  <si>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</si>
  <si>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</si>
  <si>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</si>
  <si>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</si>
  <si>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</si>
  <si>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</si>
  <si>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</si>
  <si>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</si>
  <si>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</si>
  <si>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</si>
  <si>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</si>
  <si>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</si>
  <si>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</si>
  <si>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</si>
  <si>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</si>
  <si>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</si>
  <si>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</si>
  <si>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</si>
  <si>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</si>
  <si>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</si>
  <si>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</si>
  <si>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</si>
  <si>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</si>
  <si>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</si>
  <si>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</si>
  <si>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</si>
  <si>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</si>
  <si>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</si>
  <si>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</si>
  <si>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</si>
  <si>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</si>
  <si>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</si>
  <si>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</si>
  <si>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</si>
  <si>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</si>
  <si>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</si>
  <si>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</si>
  <si>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</si>
  <si>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</si>
  <si>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</si>
  <si>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</si>
  <si>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</si>
  <si>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</si>
  <si>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</si>
  <si>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</si>
  <si>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</si>
  <si>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</si>
  <si>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</si>
  <si>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</si>
  <si>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</si>
  <si>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</si>
  <si>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</si>
  <si>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</si>
  <si>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</si>
  <si>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</si>
  <si>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</si>
  <si>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</si>
  <si>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</si>
  <si>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</si>
  <si>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</si>
  <si>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</si>
  <si>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</si>
  <si>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</si>
  <si>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</si>
  <si>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</si>
  <si>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</si>
  <si>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</si>
  <si>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</si>
  <si>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</si>
  <si>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</si>
  <si>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</si>
  <si>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</si>
  <si>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</si>
  <si>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</si>
  <si>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</si>
  <si>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</si>
  <si>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</si>
  <si>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</si>
  <si>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</si>
  <si>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</si>
  <si>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</si>
  <si>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</si>
  <si>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</si>
  <si>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</si>
  <si>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</si>
  <si>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</si>
  <si>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</si>
  <si>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</si>
  <si>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</si>
  <si>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</si>
  <si>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</si>
  <si>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</si>
  <si>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</si>
  <si>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</si>
  <si>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 xml:space="preserve">на 2016 год </t>
  </si>
  <si>
    <t>годовая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</si>
</sst>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6" fillId="0" borderId="0" xfId="52" applyFont="1" applyAlignment="1">
      <alignment horizontal="center"/>
      <protection/>
    </xf>
    <xf numFmtId="0" fontId="46" fillId="0" borderId="0" xfId="52" applyFont="1" applyAlignment="1">
      <alignment/>
      <protection/>
    </xf>
    <xf numFmtId="0" fontId="47" fillId="0" borderId="0" xfId="52" applyFont="1" applyAlignment="1">
      <alignment horizontal="left"/>
      <protection/>
    </xf>
    <xf numFmtId="0" fontId="47" fillId="0" borderId="0" xfId="52" applyFont="1">
      <alignment/>
      <protection/>
    </xf>
    <xf numFmtId="0" fontId="48" fillId="0" borderId="0" xfId="52" applyFont="1">
      <alignment/>
      <protection/>
    </xf>
    <xf numFmtId="0" fontId="48" fillId="0" borderId="0" xfId="52" applyFont="1" applyAlignment="1">
      <alignment horizontal="left"/>
      <protection/>
    </xf>
    <xf numFmtId="0" fontId="49" fillId="0" borderId="0" xfId="52" applyFont="1" applyAlignment="1">
      <alignment horizontal="center"/>
      <protection/>
    </xf>
    <xf numFmtId="0" fontId="49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87"/>
  <sheetViews>
    <sheetView tabSelected="1" view="pageBreakPreview" zoomScale="80" zoomScaleSheetLayoutView="80" zoomScalePageLayoutView="0" workbookViewId="0" topLeftCell="B1">
      <selection activeCell="B7" sqref="B7:F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/>
    </row>
    <row r="3" ht="15">
      <c r="D3" s="1" t="s">
        <v>116</v>
      </c>
    </row>
    <row r="4" spans="3:4" ht="15">
      <c r="C4" s="4" t="s">
        <v>1</v>
      </c>
      <c r="D4" s="5">
        <v>42735</v>
      </c>
    </row>
    <row r="6" spans="2:9" ht="42.75" customHeight="1">
      <c r="B6" s="59" t="s">
        <v>2</v>
      </c>
      <c r="C6" s="59"/>
      <c r="D6" s="59"/>
      <c r="E6" s="59" t="s">
        <v>115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">
        <v>9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95.80624999999999</v>
      </c>
      <c r="K22" s="45">
        <f>J22</f>
        <v>95.80624999999999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>
        <f>J23</f>
        <v>24.615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>
        <f>J24</f>
        <v>24.615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45">
        <f>(ромашка!J25+росинка!J25+ветерок!J25+улыбка!J25+ласточка!J25+одуванчик!J25+аленушка!J25+гнездышко!J25+колобок!J25+ягодка!J25+ручеек!J25+'красная шапочка'!J25+кораблик!J25+казачок!J25+елочка!J25+вишенка!J25+колосок!J25+'алые паруса'!J25+ивушка!J25+радость!J25+светлячок!J25+'золотая рыбка'!J25+теремок!J25+сказка!J25)/24</f>
        <v>86.875</v>
      </c>
      <c r="K25" s="45">
        <f>J25</f>
        <v>86.875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паруса'!J32+ивушка!J32+радость!J32+светлячок!J32+'золотая рыбка'!J32+теремок!J32+сказка!J32</f>
        <v>56</v>
      </c>
      <c r="K32" s="17">
        <f>ромашка!K32+росинка!K32+ветерок!K32+улыбка!K32+ласточка!K32+одуванчик!K32+аленушка!K32+гнездышко!K32+колобок!K32+ягодка!K32+ручеек!K32+'красная шапочка'!K32+кораблик!K32+казачок!K32+елочка!K32+вишенка!K32+колосок!K32+'алые паруса'!K32+ивушка!K32+радость!K32+светлячок!K32+'золотая рыбка'!K32+теремок!K32+сказка!K32</f>
        <v>58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паруса'!J33+ивушка!J33+радость!J33+светлячок!J33+'золотая рыбка'!J33+теремок!J33+сказка!J33</f>
        <v>47</v>
      </c>
      <c r="K33" s="17">
        <f>ромашка!K33+росинка!K33+ветерок!K33+улыбка!K33+ласточка!K33+одуванчик!K33+аленушка!K33+гнездышко!K33+колобок!K33+ягодка!K33+ручеек!K33+'красная шапочка'!K33+кораблик!K33+казачок!K33+елочка!K33+вишенка!K33+колосок!K33+'алые паруса'!K33+ивушка!K33+радость!K33+светлячок!K33+'золотая рыбка'!K33+теремок!K33+сказка!K33</f>
        <v>47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f>ромашка!J34+росинка!J34+ветерок!J34+улыбка!J34+ласточка!J34+одуванчик!J34+аленушка!J34+гнездышко!J34+колобок!J34+ягодка!J34+ручеек!J34+'красная шапочка'!J34+кораблик!J34+казачок!J34+елочка!J34+вишенка!J34+колосок!J34+'алые паруса'!J34+ивушка!J34+радость!J34+светлячок!J34+'золотая рыбка'!J34+теремок!J34+сказка!J34</f>
        <v>0</v>
      </c>
      <c r="K34" s="17">
        <f>ромашка!K34+росинка!K34+ветерок!K34+улыбка!K34+ласточка!K34+одуванчик!K34+аленушка!K34+гнездышко!K34+колобок!K34+ягодка!K34+ручеек!K34+'красная шапочка'!K34+кораблик!K34+казачок!K34+елочка!K34+вишенка!K34+колосок!K34+'алые паруса'!K34+ивушка!K34+радость!K34+светлячок!K34+'золотая рыбка'!K34+теремок!K34+сказка!K34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f>ромашка!J35+росинка!J35+ветерок!J35+улыбка!J35+ласточка!J35+одуванчик!J35+аленушка!J35+гнездышко!J35+колобок!J35+ягодка!J35+ручеек!J35+'красная шапочка'!J35+кораблик!J35+казачок!J35+елочка!J35+вишенка!J35+колосок!J35+'алые паруса'!J35+ивушка!J35+радость!J35+светлячок!J35+'золотая рыбка'!J35+теремок!J35+сказка!J35</f>
        <v>1355</v>
      </c>
      <c r="K35" s="17">
        <f>ромашка!K35+росинка!K35+ветерок!K35+улыбка!K35+ласточка!K35+одуванчик!K35+аленушка!K35+гнездышко!K35+колобок!K35+ягодка!K35+ручеек!K35+'красная шапочка'!K35+кораблик!K35+казачок!K35+елочка!K35+вишенка!K35+колосок!K35+'алые паруса'!K35+ивушка!K35+радость!K35+светлячок!K35+'золотая рыбка'!K35+теремок!K35+сказка!K35</f>
        <v>1352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46">
        <f>(ромашка!J45+росинка!J45+ветерок!J45+улыбка!J45+ласточка!J45+одуванчик!J45+аленушка!J45+гнездышко!J45+колобок!J45+ягодка!J45+ручеек!J45+'красная шапочка'!J45+кораблик!J45+казачок!J45+елочка!J45+вишенка!J45+колосок!J45+'алые паруса'!J45+ивушка!J45+радость!J45+светлячок!J45+'золотая рыбка'!J45+теремок!J45+сказка!J45)/24</f>
        <v>95.80624999999999</v>
      </c>
      <c r="K45" s="45">
        <f>J45</f>
        <v>95.80624999999999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46">
        <f>(ромашка!J46+росинка!J46+ветерок!J46+улыбка!J46+ласточка!J46+одуванчик!J46+аленушка!J46+гнездышко!J46+колобок!J46+ягодка!J46+ручеек!J46+'красная шапочка'!J46+кораблик!J46+казачок!J46+елочка!J46+вишенка!J46+колосок!J46+'алые паруса'!J46+ивушка!J46+радость!J46+светлячок!J46+'золотая рыбка'!J46+теремок!J46+сказка!J46)/24</f>
        <v>86.875</v>
      </c>
      <c r="K46" s="45">
        <f>J46</f>
        <v>86.875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56</v>
      </c>
      <c r="K54" s="17">
        <f t="shared" si="0"/>
        <v>58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47</v>
      </c>
      <c r="K55" s="17">
        <f t="shared" si="0"/>
        <v>47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1355</v>
      </c>
      <c r="K57" s="17">
        <f t="shared" si="0"/>
        <v>1352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/>
      <c r="D59" s="32"/>
      <c r="E59" s="32" t="s">
        <v>65</v>
      </c>
      <c r="F59" s="32"/>
      <c r="G59" s="32"/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30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83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21</v>
      </c>
      <c r="K35" s="17">
        <v>21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21</v>
      </c>
      <c r="K57" s="17">
        <f t="shared" si="0"/>
        <v>21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Колобок"</v>
      </c>
      <c r="D59" s="32"/>
      <c r="E59" s="32" t="s">
        <v>65</v>
      </c>
      <c r="F59" s="32"/>
      <c r="G59" s="32" t="s">
        <v>105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6">
      <selection activeCell="H4" sqref="H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42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82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8.3</v>
      </c>
      <c r="K23" s="17">
        <f>J23</f>
        <v>8.3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16.4</v>
      </c>
      <c r="K24" s="17">
        <f>J24</f>
        <v>16.4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21</v>
      </c>
      <c r="K32" s="17">
        <v>22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57</v>
      </c>
      <c r="K35" s="17">
        <v>57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21</v>
      </c>
      <c r="K54" s="17">
        <f>K32</f>
        <v>22</v>
      </c>
      <c r="L54" s="17">
        <v>10</v>
      </c>
      <c r="M54" s="17">
        <f>M32</f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57</v>
      </c>
      <c r="K57" s="17">
        <f t="shared" si="0"/>
        <v>57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Ягодка"</v>
      </c>
      <c r="D59" s="32"/>
      <c r="E59" s="32" t="s">
        <v>65</v>
      </c>
      <c r="F59" s="32"/>
      <c r="G59" s="32" t="s">
        <v>104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41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33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81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25</v>
      </c>
      <c r="K35" s="17">
        <v>24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25</v>
      </c>
      <c r="K57" s="17">
        <f t="shared" si="0"/>
        <v>24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Ручеёк"</v>
      </c>
      <c r="D59" s="32"/>
      <c r="E59" s="32" t="s">
        <v>65</v>
      </c>
      <c r="F59" s="32"/>
      <c r="G59" s="32" t="s">
        <v>103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E6" sqref="E6:I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40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80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36</v>
      </c>
      <c r="K35" s="17">
        <v>35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36</v>
      </c>
      <c r="K57" s="17">
        <f t="shared" si="0"/>
        <v>35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Красная шапочка"</v>
      </c>
      <c r="D59" s="32"/>
      <c r="E59" s="32" t="s">
        <v>65</v>
      </c>
      <c r="F59" s="32"/>
      <c r="G59" s="32" t="s">
        <v>102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43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36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79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12</v>
      </c>
      <c r="K35" s="17">
        <v>12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12</v>
      </c>
      <c r="K57" s="17">
        <f t="shared" si="0"/>
        <v>12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Кораблик"</v>
      </c>
      <c r="D59" s="32"/>
      <c r="E59" s="32" t="s">
        <v>65</v>
      </c>
      <c r="F59" s="32"/>
      <c r="G59" s="32" t="s">
        <v>101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26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78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21.4</v>
      </c>
      <c r="K24" s="17">
        <f>J24</f>
        <v>21.4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15</v>
      </c>
      <c r="K32" s="17">
        <v>16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100</v>
      </c>
      <c r="K35" s="17">
        <v>99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15</v>
      </c>
      <c r="K54" s="17">
        <f t="shared" si="0"/>
        <v>16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100</v>
      </c>
      <c r="K57" s="17">
        <f t="shared" si="0"/>
        <v>99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Казачок"</v>
      </c>
      <c r="D59" s="32"/>
      <c r="E59" s="32" t="s">
        <v>65</v>
      </c>
      <c r="F59" s="32"/>
      <c r="G59" s="32" t="s">
        <v>100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9">
      <selection activeCell="G68" sqref="G6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29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77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25</v>
      </c>
      <c r="K23" s="17">
        <f>J23</f>
        <v>25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50</v>
      </c>
      <c r="K24" s="17">
        <f>J24</f>
        <v>50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43</v>
      </c>
      <c r="K35" s="17">
        <v>43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43</v>
      </c>
      <c r="K57" s="17">
        <f t="shared" si="0"/>
        <v>43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Ёлочка"</v>
      </c>
      <c r="D59" s="32"/>
      <c r="E59" s="32" t="s">
        <v>65</v>
      </c>
      <c r="F59" s="32"/>
      <c r="G59" s="32" t="s">
        <v>99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G4" sqref="G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31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76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33</v>
      </c>
      <c r="K23" s="17">
        <f>J23</f>
        <v>33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67</v>
      </c>
      <c r="K24" s="17">
        <f>J24</f>
        <v>67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23</v>
      </c>
      <c r="K35" s="17">
        <v>22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23</v>
      </c>
      <c r="K57" s="17">
        <f t="shared" si="0"/>
        <v>22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Вишенка"</v>
      </c>
      <c r="D59" s="32"/>
      <c r="E59" s="32" t="s">
        <v>65</v>
      </c>
      <c r="F59" s="32"/>
      <c r="G59" s="32" t="s">
        <v>98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H5" sqref="H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41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75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92.85</v>
      </c>
      <c r="K22" s="17">
        <f>J22</f>
        <v>92.85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38.46</v>
      </c>
      <c r="K23" s="17">
        <f>J23</f>
        <v>38.46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7.69</v>
      </c>
      <c r="K24" s="17">
        <f>J24</f>
        <v>7.69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126</v>
      </c>
      <c r="K35" s="17">
        <v>124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92.85</v>
      </c>
      <c r="K45" s="17">
        <f>J45</f>
        <v>92.85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126</v>
      </c>
      <c r="K57" s="17">
        <f t="shared" si="0"/>
        <v>124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Колосок"</v>
      </c>
      <c r="D59" s="32"/>
      <c r="E59" s="32" t="s">
        <v>65</v>
      </c>
      <c r="F59" s="32"/>
      <c r="G59" s="32" t="s">
        <v>97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28">
      <selection activeCell="J38" sqref="J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43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74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88</v>
      </c>
      <c r="K22" s="17">
        <f>J22</f>
        <v>88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20</v>
      </c>
      <c r="K23" s="17">
        <v>20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47</v>
      </c>
      <c r="K24" s="17">
        <f>J24</f>
        <v>47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165</v>
      </c>
      <c r="K35" s="17">
        <v>165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88</v>
      </c>
      <c r="K45" s="17">
        <f>J45</f>
        <v>88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165</v>
      </c>
      <c r="K57" s="17">
        <f t="shared" si="0"/>
        <v>165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Алые паруса"</v>
      </c>
      <c r="D59" s="32"/>
      <c r="E59" s="32" t="s">
        <v>65</v>
      </c>
      <c r="F59" s="32"/>
      <c r="G59" s="32" t="s">
        <v>114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28</v>
      </c>
    </row>
    <row r="3" ht="15">
      <c r="D3" s="1" t="s">
        <v>116</v>
      </c>
    </row>
    <row r="4" spans="3:4" ht="15">
      <c r="C4" s="4" t="s">
        <v>1</v>
      </c>
      <c r="D4" s="5">
        <v>42735</v>
      </c>
    </row>
    <row r="6" spans="2:9" ht="42.75" customHeight="1">
      <c r="B6" s="59" t="s">
        <v>2</v>
      </c>
      <c r="C6" s="59"/>
      <c r="D6" s="59"/>
      <c r="E6" s="59" t="s">
        <v>91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">
        <v>117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18</v>
      </c>
      <c r="K35" s="17">
        <v>18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18</v>
      </c>
      <c r="K57" s="17">
        <f t="shared" si="0"/>
        <v>18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Ромашка"</v>
      </c>
      <c r="D59" s="32"/>
      <c r="E59" s="32" t="s">
        <v>65</v>
      </c>
      <c r="F59" s="32"/>
      <c r="G59" s="32" t="s">
        <v>113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E6" sqref="E6:I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19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73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67</v>
      </c>
      <c r="K23" s="17">
        <v>67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55</v>
      </c>
      <c r="K24" s="17">
        <f>J24</f>
        <v>55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33</v>
      </c>
      <c r="K33" s="17">
        <v>33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0</v>
      </c>
      <c r="K35" s="17">
        <v>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33</v>
      </c>
      <c r="K55" s="17">
        <f t="shared" si="0"/>
        <v>33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0</v>
      </c>
      <c r="K57" s="17">
        <f t="shared" si="0"/>
        <v>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Ивушка"</v>
      </c>
      <c r="D59" s="32"/>
      <c r="E59" s="32" t="s">
        <v>65</v>
      </c>
      <c r="F59" s="32"/>
      <c r="G59" s="32" t="s">
        <v>96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E6" sqref="E6:I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23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72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65</v>
      </c>
      <c r="K23" s="17">
        <v>65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41</v>
      </c>
      <c r="K24" s="17">
        <f>J24</f>
        <v>41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146</v>
      </c>
      <c r="K35" s="17">
        <v>146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>J35</f>
        <v>146</v>
      </c>
      <c r="K57" s="17">
        <f t="shared" si="0"/>
        <v>146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Радость"</v>
      </c>
      <c r="D59" s="32"/>
      <c r="E59" s="32" t="s">
        <v>65</v>
      </c>
      <c r="F59" s="32"/>
      <c r="G59" s="32" t="s">
        <v>95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B7" sqref="B7:F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22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71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87.5</v>
      </c>
      <c r="K22" s="17">
        <f>J22</f>
        <v>87.5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57</v>
      </c>
      <c r="K23" s="17">
        <v>57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13</v>
      </c>
      <c r="K24" s="17">
        <f>J24</f>
        <v>13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83</v>
      </c>
      <c r="K35" s="17">
        <v>84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87.5</v>
      </c>
      <c r="K45" s="17">
        <f>J45</f>
        <v>87.5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83</v>
      </c>
      <c r="K57" s="17">
        <f t="shared" si="0"/>
        <v>84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Светлячок"</v>
      </c>
      <c r="D59" s="32"/>
      <c r="E59" s="32" t="s">
        <v>65</v>
      </c>
      <c r="F59" s="32"/>
      <c r="G59" s="32" t="s">
        <v>94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E6" sqref="E6:I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24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70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42</v>
      </c>
      <c r="K23" s="17">
        <v>42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17</v>
      </c>
      <c r="K24" s="17">
        <f>J24</f>
        <v>17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95</v>
      </c>
      <c r="K25" s="17">
        <f>J25</f>
        <v>95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93</v>
      </c>
      <c r="K35" s="17">
        <v>94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95</v>
      </c>
      <c r="K46" s="17">
        <f>J46</f>
        <v>95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93</v>
      </c>
      <c r="K57" s="17">
        <f>K35</f>
        <v>94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Золотая рыбка"</v>
      </c>
      <c r="D59" s="32"/>
      <c r="E59" s="32" t="s">
        <v>65</v>
      </c>
      <c r="F59" s="32"/>
      <c r="G59" s="32" t="s">
        <v>93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9">
      <selection activeCell="M35" sqref="M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21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69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78</v>
      </c>
      <c r="K22" s="17">
        <f>J22</f>
        <v>78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71</v>
      </c>
      <c r="K23" s="17">
        <v>71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71</v>
      </c>
      <c r="K24" s="17">
        <f>J24</f>
        <v>71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95</v>
      </c>
      <c r="K25" s="17">
        <f>J25</f>
        <v>95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71</v>
      </c>
      <c r="K35" s="17">
        <v>77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78</v>
      </c>
      <c r="K45" s="17">
        <f>J45</f>
        <v>78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95</v>
      </c>
      <c r="K46" s="17">
        <f>J46</f>
        <v>95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71</v>
      </c>
      <c r="K57" s="17">
        <f t="shared" si="0"/>
        <v>77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Теремок"</v>
      </c>
      <c r="D59" s="32"/>
      <c r="E59" s="32" t="s">
        <v>65</v>
      </c>
      <c r="F59" s="32"/>
      <c r="G59" s="32" t="s">
        <v>92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20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3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101.2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82</v>
      </c>
      <c r="K22" s="17">
        <f>J22</f>
        <v>82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59</v>
      </c>
      <c r="K24" s="17">
        <f>J24</f>
        <v>59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14</v>
      </c>
      <c r="K33" s="17">
        <v>14</v>
      </c>
      <c r="L33" s="17">
        <v>10</v>
      </c>
      <c r="M33" s="17"/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f>128+3</f>
        <v>131</v>
      </c>
      <c r="K35" s="17">
        <v>130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82</v>
      </c>
      <c r="K45" s="17">
        <f>J45</f>
        <v>82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14</v>
      </c>
      <c r="K55" s="17">
        <f t="shared" si="0"/>
        <v>14</v>
      </c>
      <c r="L55" s="17">
        <v>10</v>
      </c>
      <c r="M55" s="17">
        <f>M33</f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131</v>
      </c>
      <c r="K57" s="17">
        <f t="shared" si="0"/>
        <v>130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Сказка"</v>
      </c>
      <c r="D59" s="32"/>
      <c r="E59" s="32" t="s">
        <v>65</v>
      </c>
      <c r="F59" s="32"/>
      <c r="G59" s="32" t="s">
        <v>66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H4" sqref="H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25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90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71</v>
      </c>
      <c r="K22" s="17">
        <f>J22</f>
        <v>71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29</v>
      </c>
      <c r="K23" s="17">
        <v>29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68</v>
      </c>
      <c r="K35" s="17">
        <v>67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71</v>
      </c>
      <c r="K45" s="17">
        <f>J45</f>
        <v>71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68</v>
      </c>
      <c r="K57" s="17">
        <f t="shared" si="0"/>
        <v>67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Росинка"</v>
      </c>
      <c r="D59" s="32"/>
      <c r="E59" s="32" t="s">
        <v>65</v>
      </c>
      <c r="F59" s="32"/>
      <c r="G59" s="32" t="s">
        <v>112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9">
      <selection activeCell="H5" sqref="H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37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89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85</v>
      </c>
      <c r="K25" s="17">
        <f>J25</f>
        <v>85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21</v>
      </c>
      <c r="K35" s="17">
        <v>21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85</v>
      </c>
      <c r="K46" s="17">
        <f>J46</f>
        <v>85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21</v>
      </c>
      <c r="K57" s="17">
        <f>K35</f>
        <v>21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Ветерок"</v>
      </c>
      <c r="D59" s="32"/>
      <c r="E59" s="32" t="s">
        <v>65</v>
      </c>
      <c r="F59" s="32"/>
      <c r="G59" s="32" t="s">
        <v>111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34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88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1</v>
      </c>
      <c r="K24" s="17">
        <f>J24</f>
        <v>1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26</v>
      </c>
      <c r="K35" s="17">
        <v>25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26</v>
      </c>
      <c r="K57" s="17">
        <f t="shared" si="0"/>
        <v>25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"Улыбка"</v>
      </c>
      <c r="D59" s="32"/>
      <c r="E59" s="32" t="s">
        <v>65</v>
      </c>
      <c r="F59" s="32"/>
      <c r="G59" s="32" t="s">
        <v>110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6">
      <selection activeCell="H4" sqref="H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35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87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33</v>
      </c>
      <c r="K23" s="17">
        <v>33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29</v>
      </c>
      <c r="K35" s="17">
        <v>27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29</v>
      </c>
      <c r="K57" s="17">
        <f>K35</f>
        <v>27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Ласточка"</v>
      </c>
      <c r="D59" s="32"/>
      <c r="E59" s="32" t="s">
        <v>65</v>
      </c>
      <c r="F59" s="32"/>
      <c r="G59" s="32" t="s">
        <v>109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52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32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86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25</v>
      </c>
      <c r="K35" s="17">
        <v>25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25</v>
      </c>
      <c r="K57" s="17">
        <f t="shared" si="0"/>
        <v>25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Одуванчик"</v>
      </c>
      <c r="D59" s="32"/>
      <c r="E59" s="32" t="s">
        <v>65</v>
      </c>
      <c r="F59" s="32"/>
      <c r="G59" s="32" t="s">
        <v>108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4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39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85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90</v>
      </c>
      <c r="K25" s="17">
        <f>J25</f>
        <v>90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15</v>
      </c>
      <c r="K35" s="17">
        <v>15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90</v>
      </c>
      <c r="K46" s="17">
        <f>J46</f>
        <v>90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15</v>
      </c>
      <c r="K57" s="17">
        <f t="shared" si="0"/>
        <v>15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Алёнушка"</v>
      </c>
      <c r="D59" s="32"/>
      <c r="E59" s="32" t="s">
        <v>65</v>
      </c>
      <c r="F59" s="32"/>
      <c r="G59" s="32" t="s">
        <v>107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3">
      <selection activeCell="H3" sqref="H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27</v>
      </c>
    </row>
    <row r="3" ht="15">
      <c r="D3" s="1" t="str">
        <f>ромашка!D3</f>
        <v>на 2016 год </v>
      </c>
    </row>
    <row r="4" spans="3:4" ht="15">
      <c r="C4" s="4" t="s">
        <v>1</v>
      </c>
      <c r="D4" s="5">
        <f>ромашка!D4</f>
        <v>42735</v>
      </c>
    </row>
    <row r="6" spans="2:9" ht="42.75" customHeight="1">
      <c r="B6" s="59" t="s">
        <v>2</v>
      </c>
      <c r="C6" s="59"/>
      <c r="D6" s="59"/>
      <c r="E6" s="59" t="s">
        <v>84</v>
      </c>
      <c r="F6" s="59"/>
      <c r="G6" s="59"/>
      <c r="H6" s="59"/>
      <c r="I6" s="59"/>
    </row>
    <row r="7" spans="2:9" ht="38.25" customHeight="1">
      <c r="B7" s="60" t="s">
        <v>4</v>
      </c>
      <c r="C7" s="60"/>
      <c r="D7" s="60"/>
      <c r="E7" s="60"/>
      <c r="F7" s="60"/>
      <c r="G7" s="61" t="s">
        <v>5</v>
      </c>
      <c r="H7" s="61"/>
      <c r="I7" s="61"/>
    </row>
    <row r="8" spans="2:10" ht="24" customHeight="1">
      <c r="B8" s="59" t="s">
        <v>6</v>
      </c>
      <c r="C8" s="59"/>
      <c r="D8" s="59"/>
      <c r="E8" s="59"/>
      <c r="F8" s="62" t="s">
        <v>7</v>
      </c>
      <c r="G8" s="62"/>
      <c r="H8" s="62"/>
      <c r="I8" s="62"/>
      <c r="J8" s="62"/>
    </row>
    <row r="9" spans="2:4" ht="15">
      <c r="B9" s="1" t="s">
        <v>8</v>
      </c>
      <c r="D9" s="1" t="str">
        <f>ромашка!D9</f>
        <v>годовая</v>
      </c>
    </row>
    <row r="10" ht="15">
      <c r="C10" s="1" t="s">
        <v>10</v>
      </c>
    </row>
    <row r="12" spans="2:8" ht="15">
      <c r="B12" s="6"/>
      <c r="C12" s="2" t="s">
        <v>11</v>
      </c>
      <c r="H12" s="7"/>
    </row>
    <row r="13" spans="2:4" ht="15">
      <c r="B13" s="6"/>
      <c r="C13" s="4" t="s">
        <v>12</v>
      </c>
      <c r="D13" s="43">
        <v>1</v>
      </c>
    </row>
    <row r="14" spans="2:14" ht="15">
      <c r="B14" s="8" t="s">
        <v>13</v>
      </c>
      <c r="L14" s="2" t="s">
        <v>14</v>
      </c>
      <c r="M14" s="9"/>
      <c r="N14" s="10" t="s">
        <v>15</v>
      </c>
    </row>
    <row r="15" spans="2:14" ht="15">
      <c r="B15" s="44" t="s">
        <v>16</v>
      </c>
      <c r="L15" s="2" t="s">
        <v>17</v>
      </c>
      <c r="M15" s="9"/>
      <c r="N15" s="6"/>
    </row>
    <row r="16" spans="2:6" ht="15">
      <c r="B16" s="2" t="s">
        <v>18</v>
      </c>
      <c r="F16" s="42" t="s">
        <v>19</v>
      </c>
    </row>
    <row r="17" spans="2:14" ht="15">
      <c r="B17" s="58" t="s">
        <v>20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ht="15">
      <c r="B18" s="41" t="s">
        <v>21</v>
      </c>
    </row>
    <row r="19" spans="2:14" ht="70.5" customHeight="1">
      <c r="B19" s="47" t="s">
        <v>22</v>
      </c>
      <c r="C19" s="52" t="s">
        <v>23</v>
      </c>
      <c r="D19" s="54"/>
      <c r="E19" s="52" t="s">
        <v>24</v>
      </c>
      <c r="F19" s="53"/>
      <c r="G19" s="52" t="s">
        <v>25</v>
      </c>
      <c r="H19" s="54"/>
      <c r="I19" s="54"/>
      <c r="J19" s="54"/>
      <c r="K19" s="54"/>
      <c r="L19" s="54"/>
      <c r="M19" s="54"/>
      <c r="N19" s="53"/>
    </row>
    <row r="20" spans="2:14" ht="63.75" customHeight="1">
      <c r="B20" s="48"/>
      <c r="C20" s="50" t="s">
        <v>26</v>
      </c>
      <c r="D20" s="50" t="s">
        <v>26</v>
      </c>
      <c r="E20" s="50" t="s">
        <v>26</v>
      </c>
      <c r="F20" s="50" t="s">
        <v>26</v>
      </c>
      <c r="G20" s="47" t="s">
        <v>27</v>
      </c>
      <c r="H20" s="52" t="s">
        <v>28</v>
      </c>
      <c r="I20" s="53"/>
      <c r="J20" s="47" t="s">
        <v>29</v>
      </c>
      <c r="K20" s="47" t="s">
        <v>30</v>
      </c>
      <c r="L20" s="47" t="s">
        <v>31</v>
      </c>
      <c r="M20" s="56" t="s">
        <v>32</v>
      </c>
      <c r="N20" s="47" t="s">
        <v>33</v>
      </c>
    </row>
    <row r="21" spans="2:14" ht="51" customHeight="1">
      <c r="B21" s="49"/>
      <c r="C21" s="51"/>
      <c r="D21" s="51"/>
      <c r="E21" s="51"/>
      <c r="F21" s="51"/>
      <c r="G21" s="49"/>
      <c r="H21" s="13" t="s">
        <v>34</v>
      </c>
      <c r="I21" s="13" t="s">
        <v>35</v>
      </c>
      <c r="J21" s="49"/>
      <c r="K21" s="49"/>
      <c r="L21" s="49"/>
      <c r="M21" s="57"/>
      <c r="N21" s="49"/>
    </row>
    <row r="22" spans="2:14" ht="54.75" customHeight="1">
      <c r="B22" s="14" t="s">
        <v>36</v>
      </c>
      <c r="C22" s="15" t="s">
        <v>37</v>
      </c>
      <c r="D22" s="12" t="s">
        <v>38</v>
      </c>
      <c r="E22" s="12" t="s">
        <v>39</v>
      </c>
      <c r="F22" s="12"/>
      <c r="G22" s="15" t="s">
        <v>40</v>
      </c>
      <c r="H22" s="16" t="s">
        <v>41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42</v>
      </c>
      <c r="C23" s="15" t="s">
        <v>43</v>
      </c>
      <c r="D23" s="15" t="s">
        <v>44</v>
      </c>
      <c r="E23" s="12" t="s">
        <v>39</v>
      </c>
      <c r="F23" s="12"/>
      <c r="G23" s="15" t="s">
        <v>45</v>
      </c>
      <c r="H23" s="16" t="s">
        <v>41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46</v>
      </c>
      <c r="C24" s="15" t="s">
        <v>37</v>
      </c>
      <c r="D24" s="12" t="s">
        <v>47</v>
      </c>
      <c r="E24" s="12" t="s">
        <v>39</v>
      </c>
      <c r="F24" s="12"/>
      <c r="G24" s="15" t="s">
        <v>48</v>
      </c>
      <c r="H24" s="16" t="s">
        <v>41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49</v>
      </c>
      <c r="C25" s="15" t="s">
        <v>37</v>
      </c>
      <c r="D25" s="15" t="s">
        <v>44</v>
      </c>
      <c r="E25" s="12" t="s">
        <v>39</v>
      </c>
      <c r="F25" s="12"/>
      <c r="G25" s="15" t="s">
        <v>50</v>
      </c>
      <c r="H25" s="16" t="s">
        <v>41</v>
      </c>
      <c r="I25" s="13"/>
      <c r="J25" s="17">
        <v>80</v>
      </c>
      <c r="K25" s="17">
        <f>J25</f>
        <v>80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51</v>
      </c>
      <c r="H26" s="21" t="s">
        <v>52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47" t="s">
        <v>22</v>
      </c>
      <c r="C29" s="52" t="s">
        <v>23</v>
      </c>
      <c r="D29" s="54"/>
      <c r="E29" s="52" t="s">
        <v>24</v>
      </c>
      <c r="F29" s="53"/>
      <c r="G29" s="52" t="s">
        <v>54</v>
      </c>
      <c r="H29" s="54"/>
      <c r="I29" s="53"/>
      <c r="J29" s="55" t="s">
        <v>54</v>
      </c>
      <c r="K29" s="55"/>
      <c r="L29" s="55"/>
      <c r="M29" s="55"/>
      <c r="N29" s="55"/>
      <c r="O29" s="47" t="s">
        <v>55</v>
      </c>
    </row>
    <row r="30" spans="2:15" ht="15" customHeight="1">
      <c r="B30" s="48"/>
      <c r="C30" s="50" t="s">
        <v>26</v>
      </c>
      <c r="D30" s="50" t="s">
        <v>26</v>
      </c>
      <c r="E30" s="50" t="s">
        <v>26</v>
      </c>
      <c r="F30" s="50" t="s">
        <v>26</v>
      </c>
      <c r="G30" s="47" t="s">
        <v>27</v>
      </c>
      <c r="H30" s="52" t="s">
        <v>28</v>
      </c>
      <c r="I30" s="53"/>
      <c r="J30" s="47" t="s">
        <v>29</v>
      </c>
      <c r="K30" s="47" t="s">
        <v>30</v>
      </c>
      <c r="L30" s="47" t="s">
        <v>31</v>
      </c>
      <c r="M30" s="56" t="s">
        <v>32</v>
      </c>
      <c r="N30" s="47" t="s">
        <v>33</v>
      </c>
      <c r="O30" s="48"/>
    </row>
    <row r="31" spans="2:15" ht="111" customHeight="1">
      <c r="B31" s="49"/>
      <c r="C31" s="51"/>
      <c r="D31" s="51"/>
      <c r="E31" s="51"/>
      <c r="F31" s="51"/>
      <c r="G31" s="49"/>
      <c r="H31" s="13" t="s">
        <v>34</v>
      </c>
      <c r="I31" s="13" t="s">
        <v>35</v>
      </c>
      <c r="J31" s="49"/>
      <c r="K31" s="49"/>
      <c r="L31" s="49"/>
      <c r="M31" s="57"/>
      <c r="N31" s="49"/>
      <c r="O31" s="49"/>
    </row>
    <row r="32" spans="2:15" ht="54.75" customHeight="1">
      <c r="B32" s="14" t="s">
        <v>36</v>
      </c>
      <c r="C32" s="15" t="s">
        <v>37</v>
      </c>
      <c r="D32" s="12" t="s">
        <v>38</v>
      </c>
      <c r="E32" s="12" t="s">
        <v>39</v>
      </c>
      <c r="F32" s="12"/>
      <c r="G32" s="25" t="s">
        <v>56</v>
      </c>
      <c r="H32" s="26" t="s">
        <v>57</v>
      </c>
      <c r="I32" s="13"/>
      <c r="J32" s="17">
        <v>20</v>
      </c>
      <c r="K32" s="17">
        <v>20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42</v>
      </c>
      <c r="C33" s="15" t="s">
        <v>43</v>
      </c>
      <c r="D33" s="15" t="s">
        <v>44</v>
      </c>
      <c r="E33" s="12" t="s">
        <v>39</v>
      </c>
      <c r="F33" s="12"/>
      <c r="G33" s="25" t="s">
        <v>56</v>
      </c>
      <c r="H33" s="26" t="s">
        <v>57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46</v>
      </c>
      <c r="C34" s="15" t="s">
        <v>37</v>
      </c>
      <c r="D34" s="12" t="s">
        <v>47</v>
      </c>
      <c r="E34" s="12" t="s">
        <v>39</v>
      </c>
      <c r="F34" s="12"/>
      <c r="G34" s="25" t="s">
        <v>56</v>
      </c>
      <c r="H34" s="26" t="s">
        <v>57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49</v>
      </c>
      <c r="C35" s="15" t="s">
        <v>37</v>
      </c>
      <c r="D35" s="15" t="s">
        <v>44</v>
      </c>
      <c r="E35" s="12" t="s">
        <v>39</v>
      </c>
      <c r="F35" s="12"/>
      <c r="G35" s="25" t="s">
        <v>56</v>
      </c>
      <c r="H35" s="26" t="s">
        <v>57</v>
      </c>
      <c r="I35" s="13"/>
      <c r="J35" s="17">
        <v>21</v>
      </c>
      <c r="K35" s="17">
        <v>21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12</v>
      </c>
      <c r="D37" s="37">
        <v>2</v>
      </c>
    </row>
    <row r="38" spans="2:13" ht="15">
      <c r="B38" s="8" t="s">
        <v>13</v>
      </c>
      <c r="D38" s="38" t="s">
        <v>58</v>
      </c>
      <c r="K38" s="2" t="s">
        <v>14</v>
      </c>
      <c r="M38" s="26" t="s">
        <v>59</v>
      </c>
    </row>
    <row r="39" spans="2:13" ht="15">
      <c r="B39" s="2" t="s">
        <v>18</v>
      </c>
      <c r="F39" s="39" t="s">
        <v>19</v>
      </c>
      <c r="K39" s="2" t="s">
        <v>17</v>
      </c>
      <c r="M39" s="6"/>
    </row>
    <row r="40" spans="2:14" ht="15">
      <c r="B40" s="58" t="s">
        <v>20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ht="15">
      <c r="B41" s="40" t="s">
        <v>21</v>
      </c>
    </row>
    <row r="42" spans="2:14" ht="63" customHeight="1">
      <c r="B42" s="47" t="s">
        <v>22</v>
      </c>
      <c r="C42" s="52" t="s">
        <v>23</v>
      </c>
      <c r="D42" s="54"/>
      <c r="E42" s="52" t="s">
        <v>24</v>
      </c>
      <c r="F42" s="53"/>
      <c r="G42" s="52" t="s">
        <v>25</v>
      </c>
      <c r="H42" s="54"/>
      <c r="I42" s="54"/>
      <c r="J42" s="54"/>
      <c r="K42" s="54"/>
      <c r="L42" s="54"/>
      <c r="M42" s="54"/>
      <c r="N42" s="53"/>
    </row>
    <row r="43" spans="2:14" ht="15" customHeight="1">
      <c r="B43" s="48"/>
      <c r="C43" s="50" t="s">
        <v>26</v>
      </c>
      <c r="D43" s="50" t="s">
        <v>26</v>
      </c>
      <c r="E43" s="50" t="s">
        <v>26</v>
      </c>
      <c r="F43" s="50" t="s">
        <v>26</v>
      </c>
      <c r="G43" s="47" t="s">
        <v>27</v>
      </c>
      <c r="H43" s="52" t="s">
        <v>28</v>
      </c>
      <c r="I43" s="53"/>
      <c r="J43" s="47" t="s">
        <v>29</v>
      </c>
      <c r="K43" s="47" t="s">
        <v>30</v>
      </c>
      <c r="L43" s="47" t="s">
        <v>31</v>
      </c>
      <c r="M43" s="56" t="s">
        <v>32</v>
      </c>
      <c r="N43" s="47" t="s">
        <v>33</v>
      </c>
    </row>
    <row r="44" spans="2:14" ht="30.75">
      <c r="B44" s="49"/>
      <c r="C44" s="51"/>
      <c r="D44" s="51"/>
      <c r="E44" s="51"/>
      <c r="F44" s="51"/>
      <c r="G44" s="49"/>
      <c r="H44" s="13" t="s">
        <v>34</v>
      </c>
      <c r="I44" s="13" t="s">
        <v>35</v>
      </c>
      <c r="J44" s="49"/>
      <c r="K44" s="49"/>
      <c r="L44" s="49"/>
      <c r="M44" s="57"/>
      <c r="N44" s="49"/>
    </row>
    <row r="45" spans="2:14" ht="36">
      <c r="B45" s="14" t="s">
        <v>36</v>
      </c>
      <c r="C45" s="15" t="s">
        <v>37</v>
      </c>
      <c r="D45" s="12" t="s">
        <v>38</v>
      </c>
      <c r="E45" s="12" t="s">
        <v>39</v>
      </c>
      <c r="F45" s="12"/>
      <c r="G45" s="27" t="s">
        <v>60</v>
      </c>
      <c r="H45" s="28" t="s">
        <v>41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42</v>
      </c>
      <c r="C46" s="15" t="s">
        <v>43</v>
      </c>
      <c r="D46" s="15" t="s">
        <v>44</v>
      </c>
      <c r="E46" s="12" t="s">
        <v>39</v>
      </c>
      <c r="F46" s="12"/>
      <c r="G46" s="29" t="s">
        <v>61</v>
      </c>
      <c r="H46" s="28" t="s">
        <v>41</v>
      </c>
      <c r="I46" s="13"/>
      <c r="J46" s="22">
        <v>80</v>
      </c>
      <c r="K46" s="17">
        <f>J46</f>
        <v>80</v>
      </c>
      <c r="L46" s="17">
        <v>10</v>
      </c>
      <c r="M46" s="17">
        <v>0</v>
      </c>
      <c r="N46" s="11"/>
    </row>
    <row r="47" spans="2:14" ht="60">
      <c r="B47" s="18" t="s">
        <v>46</v>
      </c>
      <c r="C47" s="15" t="s">
        <v>37</v>
      </c>
      <c r="D47" s="12" t="s">
        <v>47</v>
      </c>
      <c r="E47" s="12" t="s">
        <v>39</v>
      </c>
      <c r="F47" s="12"/>
      <c r="G47" s="27" t="s">
        <v>62</v>
      </c>
      <c r="H47" s="30" t="s">
        <v>52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49</v>
      </c>
      <c r="C48" s="15" t="s">
        <v>37</v>
      </c>
      <c r="D48" s="15" t="s">
        <v>44</v>
      </c>
      <c r="E48" s="12" t="s">
        <v>39</v>
      </c>
      <c r="F48" s="12"/>
      <c r="G48" s="29" t="s">
        <v>63</v>
      </c>
      <c r="H48" s="30" t="s">
        <v>52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47" t="s">
        <v>22</v>
      </c>
      <c r="C51" s="52" t="s">
        <v>23</v>
      </c>
      <c r="D51" s="54"/>
      <c r="E51" s="52" t="s">
        <v>24</v>
      </c>
      <c r="F51" s="53"/>
      <c r="G51" s="52" t="s">
        <v>54</v>
      </c>
      <c r="H51" s="54"/>
      <c r="I51" s="53"/>
      <c r="J51" s="55" t="s">
        <v>54</v>
      </c>
      <c r="K51" s="55"/>
      <c r="L51" s="55"/>
      <c r="M51" s="55"/>
      <c r="N51" s="55"/>
      <c r="O51" s="47" t="s">
        <v>55</v>
      </c>
    </row>
    <row r="52" spans="2:15" ht="15">
      <c r="B52" s="48"/>
      <c r="C52" s="50" t="s">
        <v>26</v>
      </c>
      <c r="D52" s="50" t="s">
        <v>26</v>
      </c>
      <c r="E52" s="50" t="s">
        <v>26</v>
      </c>
      <c r="F52" s="50" t="s">
        <v>26</v>
      </c>
      <c r="G52" s="47" t="s">
        <v>27</v>
      </c>
      <c r="H52" s="52" t="s">
        <v>28</v>
      </c>
      <c r="I52" s="53"/>
      <c r="J52" s="47" t="s">
        <v>29</v>
      </c>
      <c r="K52" s="47" t="s">
        <v>30</v>
      </c>
      <c r="L52" s="47" t="s">
        <v>31</v>
      </c>
      <c r="M52" s="56" t="s">
        <v>32</v>
      </c>
      <c r="N52" s="47" t="s">
        <v>33</v>
      </c>
      <c r="O52" s="48"/>
    </row>
    <row r="53" spans="2:15" ht="30.75">
      <c r="B53" s="49"/>
      <c r="C53" s="51"/>
      <c r="D53" s="51"/>
      <c r="E53" s="51"/>
      <c r="F53" s="51"/>
      <c r="G53" s="49"/>
      <c r="H53" s="13" t="s">
        <v>34</v>
      </c>
      <c r="I53" s="13" t="s">
        <v>35</v>
      </c>
      <c r="J53" s="49"/>
      <c r="K53" s="49"/>
      <c r="L53" s="49"/>
      <c r="M53" s="57"/>
      <c r="N53" s="49"/>
      <c r="O53" s="49"/>
    </row>
    <row r="54" spans="2:15" ht="36">
      <c r="B54" s="14" t="s">
        <v>36</v>
      </c>
      <c r="C54" s="15" t="s">
        <v>37</v>
      </c>
      <c r="D54" s="12" t="s">
        <v>38</v>
      </c>
      <c r="E54" s="12" t="s">
        <v>39</v>
      </c>
      <c r="F54" s="12"/>
      <c r="G54" s="25" t="s">
        <v>56</v>
      </c>
      <c r="H54" s="26" t="s">
        <v>57</v>
      </c>
      <c r="I54" s="13"/>
      <c r="J54" s="17">
        <f aca="true" t="shared" si="0" ref="J54:K57">J32</f>
        <v>20</v>
      </c>
      <c r="K54" s="17">
        <f t="shared" si="0"/>
        <v>20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42</v>
      </c>
      <c r="C55" s="15" t="s">
        <v>43</v>
      </c>
      <c r="D55" s="15" t="s">
        <v>44</v>
      </c>
      <c r="E55" s="12" t="s">
        <v>39</v>
      </c>
      <c r="F55" s="12"/>
      <c r="G55" s="25" t="s">
        <v>56</v>
      </c>
      <c r="H55" s="26" t="s">
        <v>57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46</v>
      </c>
      <c r="C56" s="15" t="s">
        <v>37</v>
      </c>
      <c r="D56" s="12" t="s">
        <v>47</v>
      </c>
      <c r="E56" s="12" t="s">
        <v>39</v>
      </c>
      <c r="F56" s="12"/>
      <c r="G56" s="25" t="s">
        <v>56</v>
      </c>
      <c r="H56" s="26" t="s">
        <v>57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49</v>
      </c>
      <c r="C57" s="15" t="s">
        <v>37</v>
      </c>
      <c r="D57" s="15" t="s">
        <v>44</v>
      </c>
      <c r="E57" s="12" t="s">
        <v>39</v>
      </c>
      <c r="F57" s="12"/>
      <c r="G57" s="25" t="s">
        <v>56</v>
      </c>
      <c r="H57" s="26" t="s">
        <v>57</v>
      </c>
      <c r="I57" s="13"/>
      <c r="J57" s="17">
        <f t="shared" si="0"/>
        <v>21</v>
      </c>
      <c r="K57" s="17">
        <f t="shared" si="0"/>
        <v>21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64</v>
      </c>
      <c r="C59" s="32" t="str">
        <f>E6</f>
        <v>МБДОУ д/с " Гнёздышко"</v>
      </c>
      <c r="D59" s="32"/>
      <c r="E59" s="32" t="s">
        <v>65</v>
      </c>
      <c r="F59" s="32"/>
      <c r="G59" s="32" t="s">
        <v>106</v>
      </c>
      <c r="H59" s="32"/>
      <c r="I59" s="32"/>
      <c r="J59" s="32"/>
      <c r="K59" s="32"/>
      <c r="L59" s="32"/>
      <c r="M59" s="32"/>
    </row>
    <row r="60" spans="2:13" ht="15">
      <c r="B60" s="33">
        <f>D4</f>
        <v>42735</v>
      </c>
      <c r="C60" s="32"/>
      <c r="D60" s="32"/>
      <c r="E60" s="34" t="s">
        <v>67</v>
      </c>
      <c r="F60" s="32"/>
      <c r="G60" s="34" t="s">
        <v>68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2016-12-07T11:44:28Z</cp:lastPrinted>
  <dcterms:created xsi:type="dcterms:W3CDTF">2016-12-07T11:35:34Z</dcterms:created>
  <dcterms:modified xsi:type="dcterms:W3CDTF">2017-01-25T11:15:11Z</dcterms:modified>
  <cp:category/>
  <cp:version/>
  <cp:contentType/>
  <cp:contentStatus/>
</cp:coreProperties>
</file>